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6" activeTab="1"/>
  </bookViews>
  <sheets>
    <sheet name="2018-1" sheetId="1" r:id="rId1"/>
    <sheet name="Sayfa1" sheetId="2" r:id="rId2"/>
  </sheets>
  <definedNames>
    <definedName name="_xlnm.Print_Area" localSheetId="0">'2018-1'!$A$1:$O$49</definedName>
    <definedName name="_xlnm.Print_Titles" localSheetId="0">'2018-1'!$1:$25</definedName>
  </definedNames>
  <calcPr fullCalcOnLoad="1"/>
</workbook>
</file>

<file path=xl/sharedStrings.xml><?xml version="1.0" encoding="utf-8"?>
<sst xmlns="http://schemas.openxmlformats.org/spreadsheetml/2006/main" count="84" uniqueCount="68">
  <si>
    <t>:</t>
  </si>
  <si>
    <t>Süreç Tanımı</t>
  </si>
  <si>
    <t>ANKET ANALİZ FORMU</t>
  </si>
  <si>
    <t>Birim Adı</t>
  </si>
  <si>
    <t>Anket Konusu</t>
  </si>
  <si>
    <t>Uygulama Yöntemi</t>
  </si>
  <si>
    <t>Sıra No</t>
  </si>
  <si>
    <t>SORULAR</t>
  </si>
  <si>
    <t>KATILIYORUM</t>
  </si>
  <si>
    <t>KARARSIZIM</t>
  </si>
  <si>
    <t>KATILMIYORUM</t>
  </si>
  <si>
    <t>KESİNLİKLE
KATILMIYORUM</t>
  </si>
  <si>
    <t>KESİNLİKLE
KATILIYORUM</t>
  </si>
  <si>
    <t>Uygulama Tarihi</t>
  </si>
  <si>
    <t>M1</t>
  </si>
  <si>
    <t>K</t>
  </si>
  <si>
    <t>M2</t>
  </si>
  <si>
    <t>Katılımcı Türü</t>
  </si>
  <si>
    <t>Katılımcı Sayısı</t>
  </si>
  <si>
    <t>(Form No: FR- 257 ; Revizyon Tarihi:08/05/2018 ; Revizyon No:1)</t>
  </si>
  <si>
    <t>BÖLÜM 2: BİR ÖNCEKİ ANKETE GÖRE KARŞILAŞTIRMALI ANALİZ</t>
  </si>
  <si>
    <t>GENEL ORTALAMA</t>
  </si>
  <si>
    <t>Katılım Oranı :</t>
  </si>
  <si>
    <t>EYLÜL 2017</t>
  </si>
  <si>
    <t>NİSAN 2018</t>
  </si>
  <si>
    <r>
      <t>BÖLÜM 1: ANKET SORULARININ CEVAPLARA GÖRE DAĞILIMI ve MEMNUNİYET ORANLARI
(</t>
    </r>
    <r>
      <rPr>
        <b/>
        <sz val="14"/>
        <color indexed="10"/>
        <rFont val="Times New Roman"/>
        <family val="1"/>
      </rPr>
      <t>M1</t>
    </r>
    <r>
      <rPr>
        <b/>
        <sz val="14"/>
        <rFont val="Times New Roman"/>
        <family val="1"/>
      </rPr>
      <t xml:space="preserve">: Memnuniyet Oranı, </t>
    </r>
    <r>
      <rPr>
        <b/>
        <sz val="14"/>
        <color indexed="10"/>
        <rFont val="Times New Roman"/>
        <family val="1"/>
      </rPr>
      <t>K</t>
    </r>
    <r>
      <rPr>
        <b/>
        <sz val="14"/>
        <rFont val="Times New Roman"/>
        <family val="1"/>
      </rPr>
      <t xml:space="preserve">: Kararsızlık Oranı </t>
    </r>
    <r>
      <rPr>
        <b/>
        <sz val="14"/>
        <color indexed="10"/>
        <rFont val="Times New Roman"/>
        <family val="1"/>
      </rPr>
      <t>M2</t>
    </r>
    <r>
      <rPr>
        <b/>
        <sz val="14"/>
        <rFont val="Times New Roman"/>
        <family val="1"/>
      </rPr>
      <t>: Memnuniyetsizlik Oranı)</t>
    </r>
  </si>
  <si>
    <t>DEĞİŞİM
ORANI</t>
  </si>
  <si>
    <t>Ankete Katılan Katılımcı Sayısı :</t>
  </si>
  <si>
    <t>AÇIKLAMA:
M1 Değeri: "Kesinlikle Katılıyorum" ve "Katılıyorum" yanıtları toplamının ankete katılan katılımcı sayısına bölünerek hesaplanmış yüzdelik değerdir.
K Değeri: "Kararsızım" yanıtları toplamının ankete katılan katılımcı sayısına bölünerek hesaplanmış yüzdelik değerdir.
M2 Değeri: "Katılmıyorum" ve "Kesinlikle Katılmıyorum" yanıtları toplamının ankete katılan katılımcı sayısına bölünerek hesaplanmış yüzdelik değerdir.</t>
  </si>
  <si>
    <t>UYGULAMA: "M1" değerinin %70'in altında olduğu, "K" ile "M2" değerlerinin %1'in üstünde olduğu durumlarda ilgili birimce iyileştirme çalışmaları yapılacaktır.</t>
  </si>
  <si>
    <t>Paydaşımız olan birim, kamuoyunda yeterince tanınmaktadır.</t>
  </si>
  <si>
    <t>Paydaşımız olan birim, hakkında olumlu düşünceye sahibim.</t>
  </si>
  <si>
    <t>Paydaşımız olan birimin web sayfası günceldir.</t>
  </si>
  <si>
    <t>Paydaşımız olan birimin kamuoyu nezdinde olumlu bir imajı bulunmaktadır.</t>
  </si>
  <si>
    <t>Paydaşımız olan birim, sorunlarımızı ve önerilerimizi dikkate almaktadır.</t>
  </si>
  <si>
    <t>Paydaşımız olan birimle ortak faaliyetler yürütülebilmektedir.</t>
  </si>
  <si>
    <t>Paydaşımız olan birim, bizimle toplantılar düzenlemektedir.</t>
  </si>
  <si>
    <t>Paydaşımız olan birim, sektörün problemlerine çözüm üretme konusunda duyarlıdır.</t>
  </si>
  <si>
    <t>Paydaşımız olan birim, yürüttüğü faaliyet ve projeler hakkında bizleri bilgilendirmektedir.</t>
  </si>
  <si>
    <t>Paydaşımız olan birim, yeni program ve derslerin açılmasında beklenti ve önerilerimizi dikkate almaktadır.</t>
  </si>
  <si>
    <t>Paydaşımız olan birim, taleplerimize zamanında cevap vermektedir.</t>
  </si>
  <si>
    <t>Paydaşımız olan birim ile sağlıklı iletişim kurulabilmektedir.</t>
  </si>
  <si>
    <t>Paydaşımız olan birim, sektörün ihtiyaç duyduğu konularda eğitim ve danışmanlık hizmeti vermektedir</t>
  </si>
  <si>
    <t>Paydaşımız olan birim, bölgesel kalkınmaya katkı sağlamaktadır.</t>
  </si>
  <si>
    <t>Paydaşımız olan birim, sosyal sorumluluğa önem verir.</t>
  </si>
  <si>
    <t>Paydaşımız olan birimin yaptığı faaliyetler şehrimizin gelişimine katkı sağlamaktadır.</t>
  </si>
  <si>
    <t>Paydaşımız olan birim, topluma yönelik sosyal / kültürel / sanatsal / bilimsel etkinlikler düzenlemektedir.</t>
  </si>
  <si>
    <t>Paydaşımız olan birimin mezunları kurumumuzun ihtiyaçlarını karşılayacak yeterliliktedir.</t>
  </si>
  <si>
    <t>Paydaşımız olan birimde nitelikli eğitim – öğretim yapılmaktadır.</t>
  </si>
  <si>
    <t>Paydaşımız olan birimde öğrenciler sektörün ihtiyaç duyduğu niteliklere uygun yetiştirilmektedirler.</t>
  </si>
  <si>
    <t>Paydaşımız olan birim, mezunları iş bulma konusunda avantajlıdırlar.</t>
  </si>
  <si>
    <t>Paydaşımız olan birim, mezunları uyumlu ve işbirliğine açıktır.</t>
  </si>
  <si>
    <t>Paydaşımız olan birim, öğrencilerin kişisel ve mesleki gelişimine katkı sağlamaktadır.</t>
  </si>
  <si>
    <t>Paydaşımız olan birim, sürekli olarak kendini yenilemekte ve iyileştirmektedir.</t>
  </si>
  <si>
    <t>Kaman</t>
  </si>
  <si>
    <t>Mucur</t>
  </si>
  <si>
    <t>Sağlık Yüksekokulu</t>
  </si>
  <si>
    <t>Teknik Bilimler MYO</t>
  </si>
  <si>
    <t>Eğitim Fak</t>
  </si>
  <si>
    <t>YDYO</t>
  </si>
  <si>
    <t>Neşet Ertaş Fak</t>
  </si>
  <si>
    <t>İlçe Tarım</t>
  </si>
  <si>
    <t>İlçe MEM</t>
  </si>
  <si>
    <t>Belediye</t>
  </si>
  <si>
    <t>Emniyet</t>
  </si>
  <si>
    <t>Gençlik ve Spor</t>
  </si>
  <si>
    <t>Halk Eğitim</t>
  </si>
  <si>
    <t>ORTALAMA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</si>
</sst>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dd/mm/yy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[$-41F]d\ mmmm\ yyyy\ dddd"/>
    <numFmt numFmtId="195" formatCode="d/m;@"/>
    <numFmt numFmtId="196" formatCode="0.0%"/>
    <numFmt numFmtId="19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51" fillId="25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9" fontId="5" fillId="0" borderId="12" xfId="63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9" fontId="55" fillId="0" borderId="13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4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4" fontId="13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9" fontId="57" fillId="0" borderId="14" xfId="0" applyNumberFormat="1" applyFont="1" applyFill="1" applyBorder="1" applyAlignment="1">
      <alignment horizontal="left" vertical="center"/>
    </xf>
    <xf numFmtId="9" fontId="57" fillId="0" borderId="13" xfId="0" applyNumberFormat="1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" fontId="12" fillId="0" borderId="14" xfId="0" applyNumberFormat="1" applyFont="1" applyFill="1" applyBorder="1" applyAlignment="1" quotePrefix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Fill="1" applyBorder="1" applyAlignment="1">
      <alignment horizontal="center" vertical="center" wrapText="1"/>
    </xf>
    <xf numFmtId="2" fontId="55" fillId="0" borderId="15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F3-1-2-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1</xdr:col>
      <xdr:colOff>723900</xdr:colOff>
      <xdr:row>4</xdr:row>
      <xdr:rowOff>114300</xdr:rowOff>
    </xdr:to>
    <xdr:pic>
      <xdr:nvPicPr>
        <xdr:cNvPr id="1" name="1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view="pageBreakPreview" zoomScale="85" zoomScaleNormal="70" zoomScaleSheetLayoutView="85" zoomScalePageLayoutView="0" workbookViewId="0" topLeftCell="A28">
      <selection activeCell="N25" sqref="N25"/>
    </sheetView>
  </sheetViews>
  <sheetFormatPr defaultColWidth="9.00390625" defaultRowHeight="15"/>
  <cols>
    <col min="1" max="1" width="4.421875" style="1" customWidth="1"/>
    <col min="2" max="2" width="13.7109375" style="1" customWidth="1"/>
    <col min="3" max="3" width="2.7109375" style="1" customWidth="1"/>
    <col min="4" max="4" width="15.7109375" style="1" customWidth="1"/>
    <col min="5" max="6" width="15.7109375" style="3" customWidth="1"/>
    <col min="7" max="7" width="5.8515625" style="3" customWidth="1"/>
    <col min="8" max="10" width="5.7109375" style="3" customWidth="1"/>
    <col min="11" max="12" width="5.7109375" style="4" customWidth="1"/>
    <col min="13" max="15" width="15.7109375" style="1" customWidth="1"/>
    <col min="16" max="16384" width="9.00390625" style="1" customWidth="1"/>
  </cols>
  <sheetData>
    <row r="1" spans="1:15" ht="15" customHeight="1">
      <c r="A1" s="28"/>
      <c r="B1" s="29"/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customHeigh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1.25" customHeight="1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>
      <c r="A6" s="31" t="s">
        <v>1</v>
      </c>
      <c r="B6" s="31"/>
      <c r="C6" s="6" t="s">
        <v>0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ht="18" customHeight="1">
      <c r="A7" s="31" t="s">
        <v>3</v>
      </c>
      <c r="B7" s="31"/>
      <c r="C7" s="5" t="s">
        <v>0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18" customHeight="1">
      <c r="A8" s="31" t="s">
        <v>4</v>
      </c>
      <c r="B8" s="31"/>
      <c r="C8" s="5" t="s">
        <v>0</v>
      </c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ht="18" customHeight="1">
      <c r="A9" s="31" t="s">
        <v>5</v>
      </c>
      <c r="B9" s="31"/>
      <c r="C9" s="6" t="s">
        <v>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8" customHeight="1">
      <c r="A10" s="35" t="s">
        <v>13</v>
      </c>
      <c r="B10" s="31"/>
      <c r="C10" s="5" t="s">
        <v>0</v>
      </c>
      <c r="D10" s="3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ht="18" customHeight="1">
      <c r="A11" s="35" t="s">
        <v>17</v>
      </c>
      <c r="B11" s="31"/>
      <c r="C11" s="5" t="s">
        <v>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18" customHeight="1">
      <c r="A12" s="35" t="s">
        <v>18</v>
      </c>
      <c r="B12" s="31"/>
      <c r="C12" s="5" t="s">
        <v>0</v>
      </c>
      <c r="D12" s="43">
        <v>1</v>
      </c>
      <c r="E12" s="44"/>
      <c r="F12" s="37" t="s">
        <v>27</v>
      </c>
      <c r="G12" s="38"/>
      <c r="H12" s="38"/>
      <c r="I12" s="39"/>
      <c r="J12" s="40">
        <v>1</v>
      </c>
      <c r="K12" s="41"/>
      <c r="L12" s="42"/>
      <c r="M12" s="26" t="s">
        <v>22</v>
      </c>
      <c r="N12" s="45">
        <f>J12/D12</f>
        <v>1</v>
      </c>
      <c r="O12" s="46"/>
    </row>
    <row r="13" spans="1:15" ht="42" customHeight="1">
      <c r="A13" s="56" t="s">
        <v>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2" customFormat="1" ht="79.5" customHeight="1">
      <c r="A14" s="7" t="s">
        <v>6</v>
      </c>
      <c r="B14" s="57" t="s">
        <v>7</v>
      </c>
      <c r="C14" s="58"/>
      <c r="D14" s="58"/>
      <c r="E14" s="58"/>
      <c r="F14" s="58"/>
      <c r="G14" s="59"/>
      <c r="H14" s="8" t="s">
        <v>12</v>
      </c>
      <c r="I14" s="8" t="s">
        <v>8</v>
      </c>
      <c r="J14" s="8" t="s">
        <v>9</v>
      </c>
      <c r="K14" s="8" t="s">
        <v>10</v>
      </c>
      <c r="L14" s="8" t="s">
        <v>11</v>
      </c>
      <c r="M14" s="10" t="s">
        <v>14</v>
      </c>
      <c r="N14" s="10" t="s">
        <v>15</v>
      </c>
      <c r="O14" s="10" t="s">
        <v>16</v>
      </c>
    </row>
    <row r="15" spans="1:15" s="2" customFormat="1" ht="15.75" customHeight="1">
      <c r="A15" s="7">
        <v>1</v>
      </c>
      <c r="B15" s="73" t="str">
        <f>Sayfa1!A2</f>
        <v>Paydaşımız olan birim, kamuoyunda yeterince tanınmaktadır.</v>
      </c>
      <c r="C15" s="74"/>
      <c r="D15" s="74"/>
      <c r="E15" s="74"/>
      <c r="F15" s="74"/>
      <c r="G15" s="75"/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 t="e">
        <f aca="true" t="shared" si="0" ref="M15:M24">(H15+I15)/J2*100</f>
        <v>#DIV/0!</v>
      </c>
      <c r="N15" s="12" t="e">
        <f aca="true" t="shared" si="1" ref="N15:N24">J15/J2*100</f>
        <v>#DIV/0!</v>
      </c>
      <c r="O15" s="12" t="e">
        <f aca="true" t="shared" si="2" ref="O15:O24">(K15+L15)/J2*100</f>
        <v>#DIV/0!</v>
      </c>
    </row>
    <row r="16" spans="1:15" s="2" customFormat="1" ht="15.75" customHeight="1">
      <c r="A16" s="7">
        <v>2</v>
      </c>
      <c r="B16" s="73" t="str">
        <f>Sayfa1!A3</f>
        <v>Paydaşımız olan birim, hakkında olumlu düşünceye sahibim.</v>
      </c>
      <c r="C16" s="74"/>
      <c r="D16" s="74"/>
      <c r="E16" s="74"/>
      <c r="F16" s="74"/>
      <c r="G16" s="75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 t="e">
        <f t="shared" si="0"/>
        <v>#DIV/0!</v>
      </c>
      <c r="N16" s="12" t="e">
        <f t="shared" si="1"/>
        <v>#DIV/0!</v>
      </c>
      <c r="O16" s="12" t="e">
        <f t="shared" si="2"/>
        <v>#DIV/0!</v>
      </c>
    </row>
    <row r="17" spans="1:15" s="2" customFormat="1" ht="15.75" customHeight="1">
      <c r="A17" s="7">
        <v>3</v>
      </c>
      <c r="B17" s="73" t="str">
        <f>Sayfa1!A4</f>
        <v>Paydaşımız olan birimin web sayfası günceldir.</v>
      </c>
      <c r="C17" s="74"/>
      <c r="D17" s="74"/>
      <c r="E17" s="74"/>
      <c r="F17" s="74"/>
      <c r="G17" s="75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 t="e">
        <f t="shared" si="0"/>
        <v>#DIV/0!</v>
      </c>
      <c r="N17" s="12" t="e">
        <f t="shared" si="1"/>
        <v>#DIV/0!</v>
      </c>
      <c r="O17" s="12" t="e">
        <f t="shared" si="2"/>
        <v>#DIV/0!</v>
      </c>
    </row>
    <row r="18" spans="1:15" s="2" customFormat="1" ht="15.75" customHeight="1">
      <c r="A18" s="7">
        <v>4</v>
      </c>
      <c r="B18" s="73" t="str">
        <f>Sayfa1!A5</f>
        <v>Paydaşımız olan birimin kamuoyu nezdinde olumlu bir imajı bulunmaktadır.</v>
      </c>
      <c r="C18" s="74"/>
      <c r="D18" s="74"/>
      <c r="E18" s="74"/>
      <c r="F18" s="74"/>
      <c r="G18" s="75"/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 t="e">
        <f t="shared" si="0"/>
        <v>#DIV/0!</v>
      </c>
      <c r="N18" s="12" t="e">
        <f t="shared" si="1"/>
        <v>#DIV/0!</v>
      </c>
      <c r="O18" s="12" t="e">
        <f t="shared" si="2"/>
        <v>#DIV/0!</v>
      </c>
    </row>
    <row r="19" spans="1:15" s="2" customFormat="1" ht="15.75" customHeight="1">
      <c r="A19" s="7">
        <v>5</v>
      </c>
      <c r="B19" s="73" t="str">
        <f>Sayfa1!A6</f>
        <v>Paydaşımız olan birim, sorunlarımızı ve önerilerimizi dikkate almaktadır.</v>
      </c>
      <c r="C19" s="74"/>
      <c r="D19" s="74"/>
      <c r="E19" s="74"/>
      <c r="F19" s="74"/>
      <c r="G19" s="75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 t="e">
        <f t="shared" si="0"/>
        <v>#DIV/0!</v>
      </c>
      <c r="N19" s="12" t="e">
        <f t="shared" si="1"/>
        <v>#DIV/0!</v>
      </c>
      <c r="O19" s="12" t="e">
        <f t="shared" si="2"/>
        <v>#DIV/0!</v>
      </c>
    </row>
    <row r="20" spans="1:15" s="2" customFormat="1" ht="15.75" customHeight="1">
      <c r="A20" s="7">
        <v>6</v>
      </c>
      <c r="B20" s="73" t="str">
        <f>Sayfa1!A7</f>
        <v>Paydaşımız olan birimle ortak faaliyetler yürütülebilmektedir.</v>
      </c>
      <c r="C20" s="74"/>
      <c r="D20" s="74"/>
      <c r="E20" s="74"/>
      <c r="F20" s="74"/>
      <c r="G20" s="75"/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 t="e">
        <f t="shared" si="0"/>
        <v>#DIV/0!</v>
      </c>
      <c r="N20" s="12" t="e">
        <f t="shared" si="1"/>
        <v>#DIV/0!</v>
      </c>
      <c r="O20" s="12" t="e">
        <f t="shared" si="2"/>
        <v>#DIV/0!</v>
      </c>
    </row>
    <row r="21" spans="1:15" s="2" customFormat="1" ht="15.75" customHeight="1">
      <c r="A21" s="7">
        <v>7</v>
      </c>
      <c r="B21" s="73" t="str">
        <f>Sayfa1!A8</f>
        <v>Paydaşımız olan birim, bizimle toplantılar düzenlemektedir.</v>
      </c>
      <c r="C21" s="74"/>
      <c r="D21" s="74"/>
      <c r="E21" s="74"/>
      <c r="F21" s="74"/>
      <c r="G21" s="75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 t="e">
        <f t="shared" si="0"/>
        <v>#DIV/0!</v>
      </c>
      <c r="N21" s="12" t="e">
        <f t="shared" si="1"/>
        <v>#DIV/0!</v>
      </c>
      <c r="O21" s="12" t="e">
        <f t="shared" si="2"/>
        <v>#DIV/0!</v>
      </c>
    </row>
    <row r="22" spans="1:15" s="2" customFormat="1" ht="15.75" customHeight="1">
      <c r="A22" s="7">
        <v>8</v>
      </c>
      <c r="B22" s="73" t="str">
        <f>Sayfa1!A9</f>
        <v>Paydaşımız olan birim, sektörün problemlerine çözüm üretme konusunda duyarlıdır.</v>
      </c>
      <c r="C22" s="74"/>
      <c r="D22" s="74"/>
      <c r="E22" s="74"/>
      <c r="F22" s="74"/>
      <c r="G22" s="75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 t="e">
        <f t="shared" si="0"/>
        <v>#DIV/0!</v>
      </c>
      <c r="N22" s="12" t="e">
        <f t="shared" si="1"/>
        <v>#DIV/0!</v>
      </c>
      <c r="O22" s="12" t="e">
        <f t="shared" si="2"/>
        <v>#DIV/0!</v>
      </c>
    </row>
    <row r="23" spans="1:15" s="2" customFormat="1" ht="15.75" customHeight="1">
      <c r="A23" s="7">
        <v>9</v>
      </c>
      <c r="B23" s="73" t="str">
        <f>Sayfa1!A10</f>
        <v>Paydaşımız olan birim, yürüttüğü faaliyet ve projeler hakkında bizleri bilgilendirmektedir.</v>
      </c>
      <c r="C23" s="74"/>
      <c r="D23" s="74"/>
      <c r="E23" s="74"/>
      <c r="F23" s="74"/>
      <c r="G23" s="75"/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 t="e">
        <f t="shared" si="0"/>
        <v>#DIV/0!</v>
      </c>
      <c r="N23" s="12" t="e">
        <f t="shared" si="1"/>
        <v>#DIV/0!</v>
      </c>
      <c r="O23" s="12" t="e">
        <f t="shared" si="2"/>
        <v>#DIV/0!</v>
      </c>
    </row>
    <row r="24" spans="1:15" s="2" customFormat="1" ht="15.75" customHeight="1">
      <c r="A24" s="7">
        <v>10</v>
      </c>
      <c r="B24" s="73" t="str">
        <f>Sayfa1!A11</f>
        <v>Paydaşımız olan birim, yeni program ve derslerin açılmasında beklenti ve önerilerimizi dikkate almaktadır.</v>
      </c>
      <c r="C24" s="74"/>
      <c r="D24" s="74"/>
      <c r="E24" s="74"/>
      <c r="F24" s="74"/>
      <c r="G24" s="75"/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 t="e">
        <f t="shared" si="0"/>
        <v>#DIV/0!</v>
      </c>
      <c r="N24" s="12" t="e">
        <f t="shared" si="1"/>
        <v>#DIV/0!</v>
      </c>
      <c r="O24" s="12" t="e">
        <f t="shared" si="2"/>
        <v>#DIV/0!</v>
      </c>
    </row>
    <row r="25" spans="1:15" s="2" customFormat="1" ht="15.75" customHeight="1">
      <c r="A25" s="7">
        <v>11</v>
      </c>
      <c r="B25" s="73" t="str">
        <f>Sayfa1!A12</f>
        <v>Paydaşımız olan birim, taleplerimize zamanında cevap vermektedir.</v>
      </c>
      <c r="C25" s="74"/>
      <c r="D25" s="74"/>
      <c r="E25" s="74"/>
      <c r="F25" s="74"/>
      <c r="G25" s="75"/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>(H25+I25)/J12*100</f>
        <v>0</v>
      </c>
      <c r="N25" s="12">
        <f>J25/J12*100</f>
        <v>0</v>
      </c>
      <c r="O25" s="12">
        <f>(K25+L25)/J12*100</f>
        <v>0</v>
      </c>
    </row>
    <row r="26" spans="1:15" s="2" customFormat="1" ht="15.75" customHeight="1">
      <c r="A26" s="7">
        <v>12</v>
      </c>
      <c r="B26" s="73" t="str">
        <f>Sayfa1!A13</f>
        <v>Paydaşımız olan birim ile sağlıklı iletişim kurulabilmektedir.</v>
      </c>
      <c r="C26" s="74"/>
      <c r="D26" s="74"/>
      <c r="E26" s="74"/>
      <c r="F26" s="74"/>
      <c r="G26" s="75"/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>(H26+I26)/J12*100</f>
        <v>0</v>
      </c>
      <c r="N26" s="12">
        <f>J26/J12*100</f>
        <v>0</v>
      </c>
      <c r="O26" s="12">
        <f>(K26+L26)/J12*100</f>
        <v>0</v>
      </c>
    </row>
    <row r="27" spans="1:15" s="2" customFormat="1" ht="15.75" customHeight="1">
      <c r="A27" s="7">
        <v>13</v>
      </c>
      <c r="B27" s="73" t="str">
        <f>Sayfa1!A14</f>
        <v>Paydaşımız olan birim, sektörün ihtiyaç duyduğu konularda eğitim ve danışmanlık hizmeti vermektedir</v>
      </c>
      <c r="C27" s="74"/>
      <c r="D27" s="74"/>
      <c r="E27" s="74"/>
      <c r="F27" s="74"/>
      <c r="G27" s="75"/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>(H27+I27)/J12*100</f>
        <v>0</v>
      </c>
      <c r="N27" s="12">
        <f>J27/J12*100</f>
        <v>0</v>
      </c>
      <c r="O27" s="12">
        <f>(K27+L27)/J12*100</f>
        <v>0</v>
      </c>
    </row>
    <row r="28" spans="1:15" s="2" customFormat="1" ht="15.75" customHeight="1">
      <c r="A28" s="7">
        <v>14</v>
      </c>
      <c r="B28" s="73" t="str">
        <f>Sayfa1!A15</f>
        <v>Paydaşımız olan birim, bölgesel kalkınmaya katkı sağlamaktadır.</v>
      </c>
      <c r="C28" s="74"/>
      <c r="D28" s="74"/>
      <c r="E28" s="74"/>
      <c r="F28" s="74"/>
      <c r="G28" s="75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>(H28+I28)/J12*100</f>
        <v>0</v>
      </c>
      <c r="N28" s="12">
        <f>J28/J12*100</f>
        <v>0</v>
      </c>
      <c r="O28" s="12">
        <f>(K28+L28)/J12*100</f>
        <v>0</v>
      </c>
    </row>
    <row r="29" spans="1:15" s="2" customFormat="1" ht="15.75" customHeight="1">
      <c r="A29" s="7">
        <v>15</v>
      </c>
      <c r="B29" s="73" t="str">
        <f>Sayfa1!A16</f>
        <v>Paydaşımız olan birim, sosyal sorumluluğa önem verir.</v>
      </c>
      <c r="C29" s="74"/>
      <c r="D29" s="74"/>
      <c r="E29" s="74"/>
      <c r="F29" s="74"/>
      <c r="G29" s="75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>(H29+I29)/J12*100</f>
        <v>0</v>
      </c>
      <c r="N29" s="12">
        <f>J29/J12*100</f>
        <v>0</v>
      </c>
      <c r="O29" s="12">
        <f>(K29+L29)/J12*100</f>
        <v>0</v>
      </c>
    </row>
    <row r="30" spans="1:15" s="2" customFormat="1" ht="15.75" customHeight="1">
      <c r="A30" s="7">
        <v>16</v>
      </c>
      <c r="B30" s="73" t="str">
        <f>Sayfa1!A17</f>
        <v>Paydaşımız olan birimin yaptığı faaliyetler şehrimizin gelişimine katkı sağlamaktadır.</v>
      </c>
      <c r="C30" s="74"/>
      <c r="D30" s="74"/>
      <c r="E30" s="74"/>
      <c r="F30" s="74"/>
      <c r="G30" s="75"/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>(H30+I30)/J12*100</f>
        <v>0</v>
      </c>
      <c r="N30" s="12">
        <f>J30/J12*100</f>
        <v>0</v>
      </c>
      <c r="O30" s="12">
        <f>(K30+L30)/J12*100</f>
        <v>0</v>
      </c>
    </row>
    <row r="31" spans="1:15" s="2" customFormat="1" ht="15.75" customHeight="1">
      <c r="A31" s="7">
        <v>17</v>
      </c>
      <c r="B31" s="73" t="str">
        <f>Sayfa1!A18</f>
        <v>Paydaşımız olan birim, topluma yönelik sosyal / kültürel / sanatsal / bilimsel etkinlikler düzenlemektedir.</v>
      </c>
      <c r="C31" s="74"/>
      <c r="D31" s="74"/>
      <c r="E31" s="74"/>
      <c r="F31" s="74"/>
      <c r="G31" s="75"/>
      <c r="H31" s="11"/>
      <c r="I31" s="11"/>
      <c r="J31" s="11"/>
      <c r="K31" s="11"/>
      <c r="L31" s="11"/>
      <c r="M31" s="12"/>
      <c r="N31" s="12"/>
      <c r="O31" s="12"/>
    </row>
    <row r="32" spans="1:15" s="2" customFormat="1" ht="15.75" customHeight="1">
      <c r="A32" s="7">
        <v>18</v>
      </c>
      <c r="B32" s="73" t="str">
        <f>Sayfa1!A19</f>
        <v>Paydaşımız olan birimin mezunları kurumumuzun ihtiyaçlarını karşılayacak yeterliliktedir.</v>
      </c>
      <c r="C32" s="74"/>
      <c r="D32" s="74"/>
      <c r="E32" s="74"/>
      <c r="F32" s="74"/>
      <c r="G32" s="75"/>
      <c r="H32" s="11"/>
      <c r="I32" s="11"/>
      <c r="J32" s="11"/>
      <c r="K32" s="11"/>
      <c r="L32" s="11"/>
      <c r="M32" s="12"/>
      <c r="N32" s="12"/>
      <c r="O32" s="12"/>
    </row>
    <row r="33" spans="1:15" s="2" customFormat="1" ht="15.75" customHeight="1">
      <c r="A33" s="7">
        <v>19</v>
      </c>
      <c r="B33" s="73" t="str">
        <f>Sayfa1!A20</f>
        <v>Paydaşımız olan birimde nitelikli eğitim – öğretim yapılmaktadır.</v>
      </c>
      <c r="C33" s="74"/>
      <c r="D33" s="74"/>
      <c r="E33" s="74"/>
      <c r="F33" s="74"/>
      <c r="G33" s="75"/>
      <c r="H33" s="11"/>
      <c r="I33" s="11"/>
      <c r="J33" s="11"/>
      <c r="K33" s="11"/>
      <c r="L33" s="11"/>
      <c r="M33" s="12"/>
      <c r="N33" s="12"/>
      <c r="O33" s="12"/>
    </row>
    <row r="34" spans="1:15" s="2" customFormat="1" ht="15.75" customHeight="1">
      <c r="A34" s="7">
        <v>20</v>
      </c>
      <c r="B34" s="73" t="str">
        <f>Sayfa1!A21</f>
        <v>Paydaşımız olan birimde öğrenciler sektörün ihtiyaç duyduğu niteliklere uygun yetiştirilmektedirler.</v>
      </c>
      <c r="C34" s="74"/>
      <c r="D34" s="74"/>
      <c r="E34" s="74"/>
      <c r="F34" s="74"/>
      <c r="G34" s="75"/>
      <c r="H34" s="11"/>
      <c r="I34" s="11"/>
      <c r="J34" s="11"/>
      <c r="K34" s="11"/>
      <c r="L34" s="11"/>
      <c r="M34" s="12"/>
      <c r="N34" s="12"/>
      <c r="O34" s="12"/>
    </row>
    <row r="35" spans="1:15" s="2" customFormat="1" ht="15.75" customHeight="1">
      <c r="A35" s="7">
        <v>21</v>
      </c>
      <c r="B35" s="73" t="str">
        <f>Sayfa1!A22</f>
        <v>Paydaşımız olan birim, mezunları iş bulma konusunda avantajlıdırlar.</v>
      </c>
      <c r="C35" s="74"/>
      <c r="D35" s="74"/>
      <c r="E35" s="74"/>
      <c r="F35" s="74"/>
      <c r="G35" s="75"/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>(H35+I35)/J12*100</f>
        <v>0</v>
      </c>
      <c r="N35" s="12">
        <f>J35/J12*100</f>
        <v>0</v>
      </c>
      <c r="O35" s="12">
        <f>(K35+L35)/J12*100</f>
        <v>0</v>
      </c>
    </row>
    <row r="36" spans="1:15" s="2" customFormat="1" ht="15.75" customHeight="1">
      <c r="A36" s="7">
        <v>22</v>
      </c>
      <c r="B36" s="73" t="str">
        <f>Sayfa1!A23</f>
        <v>Paydaşımız olan birim, mezunları uyumlu ve işbirliğine açıktır.</v>
      </c>
      <c r="C36" s="74"/>
      <c r="D36" s="74"/>
      <c r="E36" s="74"/>
      <c r="F36" s="74"/>
      <c r="G36" s="75"/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>(H36+I36)/J12*100</f>
        <v>0</v>
      </c>
      <c r="N36" s="12">
        <f>J36/J12*100</f>
        <v>0</v>
      </c>
      <c r="O36" s="12">
        <f>(K36+L36)/J12*100</f>
        <v>0</v>
      </c>
    </row>
    <row r="37" spans="1:15" s="2" customFormat="1" ht="15.75" customHeight="1">
      <c r="A37" s="7">
        <v>23</v>
      </c>
      <c r="B37" s="73" t="str">
        <f>Sayfa1!A24</f>
        <v>Paydaşımız olan birim, öğrencilerin kişisel ve mesleki gelişimine katkı sağlamaktadır.</v>
      </c>
      <c r="C37" s="74"/>
      <c r="D37" s="74"/>
      <c r="E37" s="74"/>
      <c r="F37" s="74"/>
      <c r="G37" s="75"/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>(H37+I37)/J12*100</f>
        <v>0</v>
      </c>
      <c r="N37" s="12">
        <f>J37/J12*100</f>
        <v>0</v>
      </c>
      <c r="O37" s="12">
        <f>(K37+L37)/J12*100</f>
        <v>0</v>
      </c>
    </row>
    <row r="38" spans="1:15" s="2" customFormat="1" ht="15.75" customHeight="1">
      <c r="A38" s="7">
        <v>24</v>
      </c>
      <c r="B38" s="73" t="str">
        <f>Sayfa1!A25</f>
        <v>Paydaşımız olan birim, sürekli olarak kendini yenilemekte ve iyileştirmektedir.</v>
      </c>
      <c r="C38" s="74"/>
      <c r="D38" s="74"/>
      <c r="E38" s="74"/>
      <c r="F38" s="74"/>
      <c r="G38" s="75"/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>(H38+I38)/J12*100</f>
        <v>0</v>
      </c>
      <c r="N38" s="12">
        <f>J38/J12*100</f>
        <v>0</v>
      </c>
      <c r="O38" s="12">
        <f>(K38+L38)/J12*100</f>
        <v>0</v>
      </c>
    </row>
    <row r="39" spans="1:15" s="2" customFormat="1" ht="36" customHeight="1">
      <c r="A39" s="66" t="s">
        <v>21</v>
      </c>
      <c r="B39" s="66"/>
      <c r="C39" s="66"/>
      <c r="D39" s="66"/>
      <c r="E39" s="66"/>
      <c r="F39" s="66"/>
      <c r="G39" s="66"/>
      <c r="H39" s="13">
        <f>AVERAGE(H25:H38)</f>
        <v>0</v>
      </c>
      <c r="I39" s="13">
        <f>AVERAGE(I25:I38)</f>
        <v>0</v>
      </c>
      <c r="J39" s="13">
        <f>AVERAGE(J25:J38)</f>
        <v>0</v>
      </c>
      <c r="K39" s="13">
        <f>AVERAGE(K25:K38)</f>
        <v>0</v>
      </c>
      <c r="L39" s="13">
        <f>AVERAGE(L25:L38)</f>
        <v>0</v>
      </c>
      <c r="M39" s="14">
        <f>(H39+I39)/J12*100</f>
        <v>0</v>
      </c>
      <c r="N39" s="14">
        <f>J39/J12*100</f>
        <v>0</v>
      </c>
      <c r="O39" s="14">
        <f>(K39+L39)/J12*100</f>
        <v>0</v>
      </c>
    </row>
    <row r="40" spans="1:15" ht="35.25" customHeight="1">
      <c r="A40" s="67" t="s">
        <v>20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s="2" customFormat="1" ht="33" customHeight="1">
      <c r="A41" s="68" t="s">
        <v>6</v>
      </c>
      <c r="B41" s="47" t="s">
        <v>14</v>
      </c>
      <c r="C41" s="48"/>
      <c r="D41" s="48"/>
      <c r="E41" s="49"/>
      <c r="F41" s="50" t="s">
        <v>15</v>
      </c>
      <c r="G41" s="50"/>
      <c r="H41" s="50"/>
      <c r="I41" s="50"/>
      <c r="J41" s="50"/>
      <c r="K41" s="50"/>
      <c r="L41" s="50"/>
      <c r="M41" s="47" t="s">
        <v>16</v>
      </c>
      <c r="N41" s="48"/>
      <c r="O41" s="48"/>
    </row>
    <row r="42" spans="1:15" s="2" customFormat="1" ht="33" customHeight="1">
      <c r="A42" s="69"/>
      <c r="B42" s="51" t="s">
        <v>23</v>
      </c>
      <c r="C42" s="52"/>
      <c r="D42" s="19" t="s">
        <v>24</v>
      </c>
      <c r="E42" s="20" t="s">
        <v>26</v>
      </c>
      <c r="F42" s="21" t="s">
        <v>23</v>
      </c>
      <c r="G42" s="53" t="s">
        <v>24</v>
      </c>
      <c r="H42" s="54"/>
      <c r="I42" s="55"/>
      <c r="J42" s="60" t="s">
        <v>26</v>
      </c>
      <c r="K42" s="60"/>
      <c r="L42" s="60"/>
      <c r="M42" s="21" t="s">
        <v>23</v>
      </c>
      <c r="N42" s="21" t="s">
        <v>24</v>
      </c>
      <c r="O42" s="20" t="s">
        <v>26</v>
      </c>
    </row>
    <row r="43" spans="1:15" s="2" customFormat="1" ht="41.25" customHeight="1">
      <c r="A43" s="70"/>
      <c r="B43" s="61">
        <v>0</v>
      </c>
      <c r="C43" s="62"/>
      <c r="D43" s="18">
        <f>M39</f>
        <v>0</v>
      </c>
      <c r="E43" s="25">
        <f>IF(AND(B43=0,D43=0),0,IF(AND(B43=0,D43&gt;0),1,IF(AND(B43=0,D43&lt;0),-1,(D43-B43)/ABS(B43))))</f>
        <v>0</v>
      </c>
      <c r="F43" s="17">
        <v>0</v>
      </c>
      <c r="G43" s="61">
        <f>N39</f>
        <v>0</v>
      </c>
      <c r="H43" s="63"/>
      <c r="I43" s="62"/>
      <c r="J43" s="64">
        <f>IF(AND(F43=0,G43=0),0,IF(AND(F43=0,G43&gt;0),1,IF(AND(F43=0,G43&lt;0),-1,(G43-F43)/ABS(F43))))</f>
        <v>0</v>
      </c>
      <c r="K43" s="64"/>
      <c r="L43" s="64"/>
      <c r="M43" s="17">
        <v>0</v>
      </c>
      <c r="N43" s="17">
        <f>O39</f>
        <v>0</v>
      </c>
      <c r="O43" s="24">
        <f>IF(AND(M43=0,N43=0),0,IF(AND(M43=0,N43&gt;0),1,IF(AND(M43=0,N43&lt;0),-1,(N43-M43)/ABS(M43))))</f>
        <v>0</v>
      </c>
    </row>
    <row r="44" spans="1:15" s="2" customFormat="1" ht="41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23"/>
      <c r="L44" s="16"/>
      <c r="M44" s="22"/>
      <c r="N44" s="16"/>
      <c r="O44" s="16"/>
    </row>
    <row r="45" spans="1:15" s="2" customFormat="1" ht="41.25" customHeight="1">
      <c r="A45" s="65" t="s">
        <v>28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7" spans="1:15" ht="15">
      <c r="A47" s="27" t="s">
        <v>29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9" spans="1:5" ht="15">
      <c r="A49" s="9" t="s">
        <v>19</v>
      </c>
      <c r="B49" s="9"/>
      <c r="C49" s="9"/>
      <c r="D49" s="9"/>
      <c r="E49" s="9"/>
    </row>
  </sheetData>
  <sheetProtection/>
  <mergeCells count="59">
    <mergeCell ref="B21:G21"/>
    <mergeCell ref="B20:G20"/>
    <mergeCell ref="B19:G19"/>
    <mergeCell ref="B18:G18"/>
    <mergeCell ref="B17:G17"/>
    <mergeCell ref="B16:G16"/>
    <mergeCell ref="B34:G34"/>
    <mergeCell ref="B33:G33"/>
    <mergeCell ref="B32:G32"/>
    <mergeCell ref="B31:G31"/>
    <mergeCell ref="B24:G24"/>
    <mergeCell ref="B23:G23"/>
    <mergeCell ref="J42:L42"/>
    <mergeCell ref="B43:C43"/>
    <mergeCell ref="G43:I43"/>
    <mergeCell ref="J43:L43"/>
    <mergeCell ref="A45:O45"/>
    <mergeCell ref="B29:G29"/>
    <mergeCell ref="B38:G38"/>
    <mergeCell ref="A39:G39"/>
    <mergeCell ref="A40:O40"/>
    <mergeCell ref="A41:A43"/>
    <mergeCell ref="B41:E41"/>
    <mergeCell ref="F41:L41"/>
    <mergeCell ref="M41:O41"/>
    <mergeCell ref="B42:C42"/>
    <mergeCell ref="G42:I42"/>
    <mergeCell ref="A13:O13"/>
    <mergeCell ref="B14:G14"/>
    <mergeCell ref="B25:G25"/>
    <mergeCell ref="B26:G26"/>
    <mergeCell ref="B27:G27"/>
    <mergeCell ref="B28:G28"/>
    <mergeCell ref="A11:B11"/>
    <mergeCell ref="D11:O11"/>
    <mergeCell ref="A12:B12"/>
    <mergeCell ref="F12:I12"/>
    <mergeCell ref="J12:L12"/>
    <mergeCell ref="D12:E12"/>
    <mergeCell ref="N12:O12"/>
    <mergeCell ref="B15:G15"/>
    <mergeCell ref="B22:G22"/>
    <mergeCell ref="D7:O7"/>
    <mergeCell ref="A8:B8"/>
    <mergeCell ref="D8:O8"/>
    <mergeCell ref="A9:B9"/>
    <mergeCell ref="D9:O9"/>
    <mergeCell ref="A10:B10"/>
    <mergeCell ref="D10:O10"/>
    <mergeCell ref="A47:O47"/>
    <mergeCell ref="B30:G30"/>
    <mergeCell ref="B35:G35"/>
    <mergeCell ref="B37:G37"/>
    <mergeCell ref="B36:G36"/>
    <mergeCell ref="A1:B5"/>
    <mergeCell ref="C1:O5"/>
    <mergeCell ref="A6:B6"/>
    <mergeCell ref="D6:O6"/>
    <mergeCell ref="A7:B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0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B1">
      <selection activeCell="O22" sqref="O22"/>
    </sheetView>
  </sheetViews>
  <sheetFormatPr defaultColWidth="9.140625" defaultRowHeight="15"/>
  <cols>
    <col min="1" max="1" width="97.421875" style="0" bestFit="1" customWidth="1"/>
    <col min="2" max="2" width="9.28125" style="0" bestFit="1" customWidth="1"/>
    <col min="3" max="3" width="13.7109375" style="0" bestFit="1" customWidth="1"/>
    <col min="4" max="4" width="17.421875" style="0" bestFit="1" customWidth="1"/>
    <col min="15" max="15" width="13.28125" style="0" customWidth="1"/>
  </cols>
  <sheetData>
    <row r="1" spans="2:15" ht="15" thickBot="1">
      <c r="B1" t="s">
        <v>58</v>
      </c>
      <c r="C1" t="s">
        <v>60</v>
      </c>
      <c r="D1" t="s">
        <v>57</v>
      </c>
      <c r="E1" t="s">
        <v>54</v>
      </c>
      <c r="F1" t="s">
        <v>55</v>
      </c>
      <c r="G1" t="s">
        <v>56</v>
      </c>
      <c r="H1" t="s">
        <v>59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</row>
    <row r="2" spans="1:15" ht="15.75" customHeight="1" thickBot="1">
      <c r="A2" s="71" t="s">
        <v>30</v>
      </c>
      <c r="B2" s="76">
        <v>5</v>
      </c>
      <c r="C2" s="76">
        <v>4</v>
      </c>
      <c r="D2" s="76">
        <v>4</v>
      </c>
      <c r="E2">
        <v>4</v>
      </c>
      <c r="F2">
        <v>4</v>
      </c>
      <c r="G2">
        <v>5</v>
      </c>
      <c r="H2">
        <v>4</v>
      </c>
      <c r="I2">
        <v>4</v>
      </c>
      <c r="J2">
        <v>5</v>
      </c>
      <c r="K2">
        <v>3</v>
      </c>
      <c r="L2">
        <v>5</v>
      </c>
      <c r="M2">
        <v>4</v>
      </c>
      <c r="N2">
        <v>4</v>
      </c>
      <c r="O2">
        <f>AVERAGE(B2:N2)</f>
        <v>4.230769230769231</v>
      </c>
    </row>
    <row r="3" spans="1:15" ht="15.75" customHeight="1" thickBot="1">
      <c r="A3" s="72" t="s">
        <v>31</v>
      </c>
      <c r="B3" s="76">
        <v>5</v>
      </c>
      <c r="C3" s="76">
        <v>4</v>
      </c>
      <c r="D3" s="76">
        <v>5</v>
      </c>
      <c r="E3">
        <v>4</v>
      </c>
      <c r="F3">
        <v>4</v>
      </c>
      <c r="G3">
        <v>5</v>
      </c>
      <c r="H3">
        <v>4</v>
      </c>
      <c r="I3">
        <v>4</v>
      </c>
      <c r="J3">
        <v>5</v>
      </c>
      <c r="K3">
        <v>4</v>
      </c>
      <c r="L3">
        <v>5</v>
      </c>
      <c r="M3">
        <v>3</v>
      </c>
      <c r="N3">
        <v>4</v>
      </c>
      <c r="O3">
        <f aca="true" t="shared" si="0" ref="O3:O25">AVERAGE(B3:N3)</f>
        <v>4.3076923076923075</v>
      </c>
    </row>
    <row r="4" spans="1:15" ht="15.75" customHeight="1" thickBot="1">
      <c r="A4" s="72" t="s">
        <v>32</v>
      </c>
      <c r="B4" s="76">
        <v>5</v>
      </c>
      <c r="C4" s="76">
        <v>4</v>
      </c>
      <c r="D4" s="76">
        <v>4</v>
      </c>
      <c r="E4">
        <v>4</v>
      </c>
      <c r="F4">
        <v>4</v>
      </c>
      <c r="G4">
        <v>5</v>
      </c>
      <c r="H4">
        <v>4</v>
      </c>
      <c r="I4">
        <v>4</v>
      </c>
      <c r="J4">
        <v>5</v>
      </c>
      <c r="K4">
        <v>4</v>
      </c>
      <c r="L4">
        <v>5</v>
      </c>
      <c r="M4">
        <v>4</v>
      </c>
      <c r="N4">
        <v>4</v>
      </c>
      <c r="O4">
        <f t="shared" si="0"/>
        <v>4.3076923076923075</v>
      </c>
    </row>
    <row r="5" spans="1:15" ht="15.75" customHeight="1" thickBot="1">
      <c r="A5" s="72" t="s">
        <v>33</v>
      </c>
      <c r="B5" s="76">
        <v>5</v>
      </c>
      <c r="C5" s="76">
        <v>4</v>
      </c>
      <c r="D5" s="76">
        <v>4</v>
      </c>
      <c r="E5">
        <v>4</v>
      </c>
      <c r="F5">
        <v>4</v>
      </c>
      <c r="G5">
        <v>5</v>
      </c>
      <c r="H5">
        <v>4</v>
      </c>
      <c r="I5">
        <v>4</v>
      </c>
      <c r="J5">
        <v>5</v>
      </c>
      <c r="K5">
        <v>4</v>
      </c>
      <c r="L5">
        <v>5</v>
      </c>
      <c r="M5">
        <v>4</v>
      </c>
      <c r="N5">
        <v>4</v>
      </c>
      <c r="O5">
        <f t="shared" si="0"/>
        <v>4.3076923076923075</v>
      </c>
    </row>
    <row r="6" spans="1:15" ht="15.75" customHeight="1" thickBot="1">
      <c r="A6" s="72" t="s">
        <v>34</v>
      </c>
      <c r="B6" s="76">
        <v>5</v>
      </c>
      <c r="C6" s="76">
        <v>4</v>
      </c>
      <c r="D6" s="76">
        <v>4</v>
      </c>
      <c r="E6">
        <v>4</v>
      </c>
      <c r="F6">
        <v>4</v>
      </c>
      <c r="G6">
        <v>5</v>
      </c>
      <c r="H6">
        <v>4</v>
      </c>
      <c r="I6">
        <v>4</v>
      </c>
      <c r="J6">
        <v>5</v>
      </c>
      <c r="K6">
        <v>5</v>
      </c>
      <c r="L6">
        <v>5</v>
      </c>
      <c r="M6">
        <v>3</v>
      </c>
      <c r="N6">
        <v>4</v>
      </c>
      <c r="O6">
        <f t="shared" si="0"/>
        <v>4.3076923076923075</v>
      </c>
    </row>
    <row r="7" spans="1:15" ht="15.75" customHeight="1" thickBot="1">
      <c r="A7" s="72" t="s">
        <v>35</v>
      </c>
      <c r="B7" s="76">
        <v>5</v>
      </c>
      <c r="C7" s="76">
        <v>4</v>
      </c>
      <c r="D7" s="76">
        <v>4</v>
      </c>
      <c r="E7">
        <v>4</v>
      </c>
      <c r="F7">
        <v>4</v>
      </c>
      <c r="G7">
        <v>5</v>
      </c>
      <c r="H7">
        <v>2</v>
      </c>
      <c r="I7">
        <v>4</v>
      </c>
      <c r="J7">
        <v>4</v>
      </c>
      <c r="K7">
        <v>4</v>
      </c>
      <c r="L7">
        <v>5</v>
      </c>
      <c r="M7">
        <v>3</v>
      </c>
      <c r="N7">
        <v>5</v>
      </c>
      <c r="O7">
        <f t="shared" si="0"/>
        <v>4.076923076923077</v>
      </c>
    </row>
    <row r="8" spans="1:15" ht="15.75" customHeight="1" thickBot="1">
      <c r="A8" s="72" t="s">
        <v>36</v>
      </c>
      <c r="B8" s="76">
        <v>5</v>
      </c>
      <c r="C8" s="76">
        <v>4</v>
      </c>
      <c r="D8" s="76">
        <v>5</v>
      </c>
      <c r="E8">
        <v>2</v>
      </c>
      <c r="F8">
        <v>4</v>
      </c>
      <c r="G8">
        <v>5</v>
      </c>
      <c r="H8">
        <v>2</v>
      </c>
      <c r="I8">
        <v>4</v>
      </c>
      <c r="J8">
        <v>4</v>
      </c>
      <c r="K8">
        <v>3</v>
      </c>
      <c r="L8">
        <v>5</v>
      </c>
      <c r="M8">
        <v>3</v>
      </c>
      <c r="N8">
        <v>3</v>
      </c>
      <c r="O8">
        <f t="shared" si="0"/>
        <v>3.769230769230769</v>
      </c>
    </row>
    <row r="9" spans="1:15" ht="15.75" customHeight="1" thickBot="1">
      <c r="A9" s="72" t="s">
        <v>37</v>
      </c>
      <c r="B9" s="76">
        <v>5</v>
      </c>
      <c r="C9" s="76">
        <v>4</v>
      </c>
      <c r="D9" s="76">
        <v>4</v>
      </c>
      <c r="E9">
        <v>4</v>
      </c>
      <c r="F9">
        <v>4</v>
      </c>
      <c r="G9">
        <v>5</v>
      </c>
      <c r="H9">
        <v>2</v>
      </c>
      <c r="I9">
        <v>4</v>
      </c>
      <c r="J9">
        <v>4</v>
      </c>
      <c r="K9">
        <v>4</v>
      </c>
      <c r="L9">
        <v>5</v>
      </c>
      <c r="M9">
        <v>4</v>
      </c>
      <c r="N9">
        <v>3</v>
      </c>
      <c r="O9">
        <f t="shared" si="0"/>
        <v>4</v>
      </c>
    </row>
    <row r="10" spans="1:15" ht="15.75" customHeight="1" thickBot="1">
      <c r="A10" s="72" t="s">
        <v>38</v>
      </c>
      <c r="B10" s="76">
        <v>5</v>
      </c>
      <c r="C10" s="76">
        <v>4</v>
      </c>
      <c r="D10" s="76">
        <v>4</v>
      </c>
      <c r="E10">
        <v>2</v>
      </c>
      <c r="F10">
        <v>4</v>
      </c>
      <c r="G10">
        <v>5</v>
      </c>
      <c r="H10">
        <v>1</v>
      </c>
      <c r="I10">
        <v>4</v>
      </c>
      <c r="J10">
        <v>5</v>
      </c>
      <c r="K10">
        <v>3</v>
      </c>
      <c r="L10">
        <v>5</v>
      </c>
      <c r="M10">
        <v>3</v>
      </c>
      <c r="N10">
        <v>3</v>
      </c>
      <c r="O10">
        <f t="shared" si="0"/>
        <v>3.6923076923076925</v>
      </c>
    </row>
    <row r="11" spans="1:15" ht="15.75" customHeight="1" thickBot="1">
      <c r="A11" s="72" t="s">
        <v>39</v>
      </c>
      <c r="B11" s="76">
        <v>5</v>
      </c>
      <c r="C11" s="76">
        <v>4</v>
      </c>
      <c r="D11" s="76">
        <v>5</v>
      </c>
      <c r="E11">
        <v>2</v>
      </c>
      <c r="F11">
        <v>4</v>
      </c>
      <c r="G11">
        <v>5</v>
      </c>
      <c r="H11">
        <v>4</v>
      </c>
      <c r="I11">
        <v>4</v>
      </c>
      <c r="J11">
        <v>5</v>
      </c>
      <c r="K11">
        <v>3</v>
      </c>
      <c r="L11">
        <v>5</v>
      </c>
      <c r="M11">
        <v>3</v>
      </c>
      <c r="N11">
        <v>3</v>
      </c>
      <c r="O11">
        <f t="shared" si="0"/>
        <v>4</v>
      </c>
    </row>
    <row r="12" spans="1:15" ht="15.75" customHeight="1" thickBot="1">
      <c r="A12" s="72" t="s">
        <v>40</v>
      </c>
      <c r="B12" s="76">
        <v>5</v>
      </c>
      <c r="C12" s="76">
        <v>4</v>
      </c>
      <c r="D12" s="76">
        <v>5</v>
      </c>
      <c r="E12">
        <v>4</v>
      </c>
      <c r="F12">
        <v>4</v>
      </c>
      <c r="G12">
        <v>5</v>
      </c>
      <c r="H12">
        <v>3</v>
      </c>
      <c r="I12">
        <v>4</v>
      </c>
      <c r="J12">
        <v>5</v>
      </c>
      <c r="K12">
        <v>4</v>
      </c>
      <c r="L12">
        <v>5</v>
      </c>
      <c r="M12">
        <v>4</v>
      </c>
      <c r="N12">
        <v>4</v>
      </c>
      <c r="O12">
        <f t="shared" si="0"/>
        <v>4.3076923076923075</v>
      </c>
    </row>
    <row r="13" spans="1:15" ht="15.75" customHeight="1" thickBot="1">
      <c r="A13" s="72" t="s">
        <v>41</v>
      </c>
      <c r="B13" s="76">
        <v>5</v>
      </c>
      <c r="C13" s="76">
        <v>4</v>
      </c>
      <c r="D13" s="76">
        <v>4</v>
      </c>
      <c r="E13">
        <v>4</v>
      </c>
      <c r="F13">
        <v>4</v>
      </c>
      <c r="G13">
        <v>5</v>
      </c>
      <c r="H13">
        <v>3</v>
      </c>
      <c r="I13">
        <v>4</v>
      </c>
      <c r="J13">
        <v>5</v>
      </c>
      <c r="K13">
        <v>4</v>
      </c>
      <c r="L13">
        <v>5</v>
      </c>
      <c r="M13">
        <v>3</v>
      </c>
      <c r="N13">
        <v>5</v>
      </c>
      <c r="O13">
        <f t="shared" si="0"/>
        <v>4.230769230769231</v>
      </c>
    </row>
    <row r="14" spans="1:15" ht="15.75" customHeight="1" thickBot="1">
      <c r="A14" s="72" t="s">
        <v>42</v>
      </c>
      <c r="B14" s="76">
        <v>5</v>
      </c>
      <c r="C14" s="76">
        <v>4</v>
      </c>
      <c r="D14" s="76">
        <v>4</v>
      </c>
      <c r="E14">
        <v>4</v>
      </c>
      <c r="F14">
        <v>4</v>
      </c>
      <c r="G14">
        <v>5</v>
      </c>
      <c r="H14">
        <v>2</v>
      </c>
      <c r="I14">
        <v>4</v>
      </c>
      <c r="J14">
        <v>5</v>
      </c>
      <c r="K14">
        <v>3</v>
      </c>
      <c r="L14">
        <v>5</v>
      </c>
      <c r="M14">
        <v>3</v>
      </c>
      <c r="N14">
        <v>3</v>
      </c>
      <c r="O14">
        <f t="shared" si="0"/>
        <v>3.923076923076923</v>
      </c>
    </row>
    <row r="15" spans="1:15" ht="15.75" customHeight="1" thickBot="1">
      <c r="A15" s="72" t="s">
        <v>43</v>
      </c>
      <c r="B15" s="76">
        <v>5</v>
      </c>
      <c r="C15" s="76">
        <v>4</v>
      </c>
      <c r="D15" s="76">
        <v>5</v>
      </c>
      <c r="E15">
        <v>4</v>
      </c>
      <c r="F15">
        <v>4</v>
      </c>
      <c r="G15">
        <v>5</v>
      </c>
      <c r="H15">
        <v>3</v>
      </c>
      <c r="I15">
        <v>4</v>
      </c>
      <c r="J15">
        <v>5</v>
      </c>
      <c r="K15">
        <v>4</v>
      </c>
      <c r="L15">
        <v>4</v>
      </c>
      <c r="M15">
        <v>3</v>
      </c>
      <c r="N15">
        <v>3</v>
      </c>
      <c r="O15">
        <f t="shared" si="0"/>
        <v>4.076923076923077</v>
      </c>
    </row>
    <row r="16" spans="1:15" ht="15.75" customHeight="1" thickBot="1">
      <c r="A16" s="72" t="s">
        <v>44</v>
      </c>
      <c r="B16" s="76">
        <v>5</v>
      </c>
      <c r="C16" s="76">
        <v>4</v>
      </c>
      <c r="D16" s="76">
        <v>5</v>
      </c>
      <c r="E16">
        <v>4</v>
      </c>
      <c r="F16">
        <v>4</v>
      </c>
      <c r="G16">
        <v>5</v>
      </c>
      <c r="H16">
        <v>4</v>
      </c>
      <c r="I16">
        <v>4</v>
      </c>
      <c r="J16">
        <v>4</v>
      </c>
      <c r="K16">
        <v>4</v>
      </c>
      <c r="L16">
        <v>5</v>
      </c>
      <c r="M16">
        <v>3</v>
      </c>
      <c r="N16">
        <v>4</v>
      </c>
      <c r="O16">
        <f t="shared" si="0"/>
        <v>4.230769230769231</v>
      </c>
    </row>
    <row r="17" spans="1:15" ht="15.75" customHeight="1" thickBot="1">
      <c r="A17" s="72" t="s">
        <v>45</v>
      </c>
      <c r="B17" s="76">
        <v>5</v>
      </c>
      <c r="C17" s="76">
        <v>3</v>
      </c>
      <c r="D17" s="76">
        <v>5</v>
      </c>
      <c r="E17">
        <v>4</v>
      </c>
      <c r="F17">
        <v>4</v>
      </c>
      <c r="G17">
        <v>5</v>
      </c>
      <c r="H17">
        <v>3</v>
      </c>
      <c r="I17">
        <v>4</v>
      </c>
      <c r="J17">
        <v>5</v>
      </c>
      <c r="K17">
        <v>4</v>
      </c>
      <c r="L17">
        <v>5</v>
      </c>
      <c r="M17">
        <v>3</v>
      </c>
      <c r="N17">
        <v>4</v>
      </c>
      <c r="O17">
        <f t="shared" si="0"/>
        <v>4.153846153846154</v>
      </c>
    </row>
    <row r="18" spans="1:15" ht="15.75" customHeight="1" thickBot="1">
      <c r="A18" s="72" t="s">
        <v>46</v>
      </c>
      <c r="B18" s="76">
        <v>5</v>
      </c>
      <c r="C18" s="76">
        <v>4</v>
      </c>
      <c r="D18" s="76">
        <v>4</v>
      </c>
      <c r="E18">
        <v>4</v>
      </c>
      <c r="F18">
        <v>4</v>
      </c>
      <c r="G18">
        <v>5</v>
      </c>
      <c r="H18">
        <v>2</v>
      </c>
      <c r="I18">
        <v>4</v>
      </c>
      <c r="J18">
        <v>5</v>
      </c>
      <c r="K18">
        <v>4</v>
      </c>
      <c r="L18">
        <v>4</v>
      </c>
      <c r="M18">
        <v>3</v>
      </c>
      <c r="N18">
        <v>4</v>
      </c>
      <c r="O18">
        <f t="shared" si="0"/>
        <v>4</v>
      </c>
    </row>
    <row r="19" spans="1:15" ht="15.75" thickBot="1">
      <c r="A19" s="71" t="s">
        <v>47</v>
      </c>
      <c r="B19" s="76">
        <v>5</v>
      </c>
      <c r="C19" s="76">
        <v>4</v>
      </c>
      <c r="D19" s="76">
        <v>5</v>
      </c>
      <c r="E19">
        <v>4</v>
      </c>
      <c r="F19">
        <v>4</v>
      </c>
      <c r="G19">
        <v>5</v>
      </c>
      <c r="H19">
        <v>2</v>
      </c>
      <c r="I19">
        <v>4</v>
      </c>
      <c r="J19">
        <v>4</v>
      </c>
      <c r="K19">
        <v>5</v>
      </c>
      <c r="L19">
        <v>4</v>
      </c>
      <c r="M19">
        <v>4</v>
      </c>
      <c r="N19">
        <v>4</v>
      </c>
      <c r="O19">
        <f t="shared" si="0"/>
        <v>4.153846153846154</v>
      </c>
    </row>
    <row r="20" spans="1:15" ht="15.75" thickBot="1">
      <c r="A20" s="72" t="s">
        <v>48</v>
      </c>
      <c r="B20" s="76">
        <v>5</v>
      </c>
      <c r="C20" s="76">
        <v>4</v>
      </c>
      <c r="D20" s="76">
        <v>4</v>
      </c>
      <c r="E20">
        <v>4</v>
      </c>
      <c r="F20">
        <v>4</v>
      </c>
      <c r="G20">
        <v>5</v>
      </c>
      <c r="H20">
        <v>3</v>
      </c>
      <c r="I20">
        <v>4</v>
      </c>
      <c r="J20">
        <v>4</v>
      </c>
      <c r="K20">
        <v>5</v>
      </c>
      <c r="L20">
        <v>4</v>
      </c>
      <c r="M20">
        <v>4</v>
      </c>
      <c r="N20">
        <v>5</v>
      </c>
      <c r="O20">
        <f t="shared" si="0"/>
        <v>4.230769230769231</v>
      </c>
    </row>
    <row r="21" spans="1:15" ht="15.75" thickBot="1">
      <c r="A21" s="72" t="s">
        <v>49</v>
      </c>
      <c r="B21" s="76">
        <v>5</v>
      </c>
      <c r="C21" s="76">
        <v>4</v>
      </c>
      <c r="D21" s="76">
        <v>4</v>
      </c>
      <c r="E21">
        <v>4</v>
      </c>
      <c r="F21">
        <v>4</v>
      </c>
      <c r="G21">
        <v>5</v>
      </c>
      <c r="H21">
        <v>3</v>
      </c>
      <c r="I21">
        <v>4</v>
      </c>
      <c r="J21">
        <v>4</v>
      </c>
      <c r="K21">
        <v>4</v>
      </c>
      <c r="L21">
        <v>4</v>
      </c>
      <c r="M21">
        <v>4</v>
      </c>
      <c r="N21">
        <v>5</v>
      </c>
      <c r="O21">
        <f t="shared" si="0"/>
        <v>4.153846153846154</v>
      </c>
    </row>
    <row r="22" spans="1:15" ht="15.75" thickBot="1">
      <c r="A22" s="72" t="s">
        <v>50</v>
      </c>
      <c r="B22" s="76">
        <v>5</v>
      </c>
      <c r="C22" s="76">
        <v>4</v>
      </c>
      <c r="D22" s="76">
        <v>4</v>
      </c>
      <c r="E22">
        <v>4</v>
      </c>
      <c r="F22">
        <v>4</v>
      </c>
      <c r="G22">
        <v>5</v>
      </c>
      <c r="H22">
        <v>3</v>
      </c>
      <c r="I22">
        <v>3</v>
      </c>
      <c r="J22">
        <v>3</v>
      </c>
      <c r="K22">
        <v>5</v>
      </c>
      <c r="L22">
        <v>4</v>
      </c>
      <c r="M22">
        <v>3</v>
      </c>
      <c r="N22">
        <v>4</v>
      </c>
      <c r="O22">
        <f t="shared" si="0"/>
        <v>3.923076923076923</v>
      </c>
    </row>
    <row r="23" spans="1:15" ht="15.75" thickBot="1">
      <c r="A23" s="72" t="s">
        <v>51</v>
      </c>
      <c r="B23" s="76">
        <v>5</v>
      </c>
      <c r="C23" s="76">
        <v>4</v>
      </c>
      <c r="D23" s="76">
        <v>5</v>
      </c>
      <c r="E23">
        <v>4</v>
      </c>
      <c r="F23">
        <v>4</v>
      </c>
      <c r="G23">
        <v>5</v>
      </c>
      <c r="H23">
        <v>3</v>
      </c>
      <c r="I23">
        <v>4</v>
      </c>
      <c r="J23">
        <v>4</v>
      </c>
      <c r="K23">
        <v>5</v>
      </c>
      <c r="L23">
        <v>3</v>
      </c>
      <c r="M23">
        <v>3</v>
      </c>
      <c r="N23">
        <v>4</v>
      </c>
      <c r="O23">
        <f t="shared" si="0"/>
        <v>4.076923076923077</v>
      </c>
    </row>
    <row r="24" spans="1:15" ht="15.75" thickBot="1">
      <c r="A24" s="72" t="s">
        <v>52</v>
      </c>
      <c r="B24" s="76">
        <v>5</v>
      </c>
      <c r="C24" s="76">
        <v>4</v>
      </c>
      <c r="D24" s="76">
        <v>4</v>
      </c>
      <c r="E24">
        <v>4</v>
      </c>
      <c r="F24">
        <v>4</v>
      </c>
      <c r="G24">
        <v>5</v>
      </c>
      <c r="H24">
        <v>3</v>
      </c>
      <c r="I24">
        <v>4</v>
      </c>
      <c r="J24">
        <v>4</v>
      </c>
      <c r="K24">
        <v>5</v>
      </c>
      <c r="L24">
        <v>4</v>
      </c>
      <c r="M24">
        <v>3</v>
      </c>
      <c r="N24">
        <v>3</v>
      </c>
      <c r="O24">
        <f t="shared" si="0"/>
        <v>4</v>
      </c>
    </row>
    <row r="25" spans="1:15" ht="15.75" thickBot="1">
      <c r="A25" s="72" t="s">
        <v>53</v>
      </c>
      <c r="B25" s="76">
        <v>5</v>
      </c>
      <c r="C25" s="76">
        <v>4</v>
      </c>
      <c r="D25" s="76">
        <v>5</v>
      </c>
      <c r="E25">
        <v>4</v>
      </c>
      <c r="F25">
        <v>4</v>
      </c>
      <c r="G25">
        <v>5</v>
      </c>
      <c r="H25">
        <v>4</v>
      </c>
      <c r="I25">
        <v>4</v>
      </c>
      <c r="J25">
        <v>4</v>
      </c>
      <c r="K25">
        <v>5</v>
      </c>
      <c r="L25">
        <v>4</v>
      </c>
      <c r="M25">
        <v>4</v>
      </c>
      <c r="N25">
        <v>3</v>
      </c>
      <c r="O25">
        <f t="shared" si="0"/>
        <v>4.230769230769231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Evren ÇOLAKOĞLU</dc:creator>
  <cp:keywords/>
  <dc:description/>
  <cp:lastModifiedBy>Erhan Dürüst</cp:lastModifiedBy>
  <cp:lastPrinted>2018-05-09T12:04:02Z</cp:lastPrinted>
  <dcterms:created xsi:type="dcterms:W3CDTF">2010-09-13T13:57:47Z</dcterms:created>
  <dcterms:modified xsi:type="dcterms:W3CDTF">2019-07-05T10:33:13Z</dcterms:modified>
  <cp:category/>
  <cp:version/>
  <cp:contentType/>
  <cp:contentStatus/>
</cp:coreProperties>
</file>